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kke\Dropbox\Administratie\Akke Liggeldberekeningen\2022\"/>
    </mc:Choice>
  </mc:AlternateContent>
  <xr:revisionPtr revIDLastSave="0" documentId="13_ncr:1_{E691B123-339D-43BA-92E5-91609CE74458}" xr6:coauthVersionLast="47" xr6:coauthVersionMax="47" xr10:uidLastSave="{00000000-0000-0000-0000-000000000000}"/>
  <workbookProtection workbookAlgorithmName="SHA-512" workbookHashValue="LUGzeydb04jYU9TZShhXBEKZ8LuGdks00nRZ9emI9728b/302m2XZr/6T1ZDmS6e2Irt5Zve6sFDZhks2tOh9g==" workbookSaltValue="STdXUSoS2i0+Mp8ma18VTg==" workbookSpinCount="100000" lockStructure="1"/>
  <bookViews>
    <workbookView xWindow="-120" yWindow="-120" windowWidth="29040" windowHeight="15840" tabRatio="500" xr2:uid="{00000000-000D-0000-FFFF-FFFF00000000}"/>
  </bookViews>
  <sheets>
    <sheet name="Blad1" sheetId="1" r:id="rId1"/>
    <sheet name="Blad2" sheetId="2" r:id="rId2"/>
  </sheets>
  <definedNames>
    <definedName name="_xlnm.Print_Area" localSheetId="0">Blad1!$A$1:$D$35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5" i="1"/>
  <c r="D24" i="1"/>
  <c r="D23" i="1"/>
  <c r="D18" i="1" l="1"/>
  <c r="D21" i="1" s="1"/>
  <c r="D22" i="1" s="1"/>
  <c r="D32" i="1" l="1"/>
</calcChain>
</file>

<file path=xl/sharedStrings.xml><?xml version="1.0" encoding="utf-8"?>
<sst xmlns="http://schemas.openxmlformats.org/spreadsheetml/2006/main" count="33" uniqueCount="28">
  <si>
    <t>Wat is de breedte van uw boot</t>
  </si>
  <si>
    <t>Totaal aantal m2</t>
  </si>
  <si>
    <t>per m2</t>
  </si>
  <si>
    <t>Wat is de totale lengte van uw boot (inclusief uitstekende delen!)</t>
  </si>
  <si>
    <t xml:space="preserve">kunt u terugvinden op onze website: https://www.wvlelystad.nl/tarieven </t>
  </si>
  <si>
    <t xml:space="preserve">Aan deze berekening kunnen geen rechten worden ontleend. De tarieven </t>
  </si>
  <si>
    <t>Winterliggeld</t>
  </si>
  <si>
    <t>Kranen schip: vul hier de lengte van uw boot in, afgerond in meters naar boven</t>
  </si>
  <si>
    <t>Huur bok groot: vanaf 9 meter. Is dit van toepassing? Vul in: ja of nee</t>
  </si>
  <si>
    <t>Huur bok klein</t>
  </si>
  <si>
    <t>Huur bok groot</t>
  </si>
  <si>
    <t>Kranen mast, is uw mast korter dan 10 meter? Vul in : ja of nee</t>
  </si>
  <si>
    <t>Kranen mast, is uw mast tussen 10 t/m 12 meter: Vul in: ja of nee</t>
  </si>
  <si>
    <t>Kranen mast, is uw mast langer dan 12 meter: Vul in: ja of nee</t>
  </si>
  <si>
    <t>Maakt u gebruik van de mastenberging, zo ja vul dan in de lengte van uw mast, afgerond in meters naar boven</t>
  </si>
  <si>
    <t>Mastenberging</t>
  </si>
  <si>
    <t>Huur bok klein: t/m 9 meter. Is dit van toepassing? Vul in: ja of nee (VERPLICHT INVULLEN)</t>
  </si>
  <si>
    <t>NEE</t>
  </si>
  <si>
    <t>JA</t>
  </si>
  <si>
    <t>Kranen schip (incl. 21% BTW)</t>
  </si>
  <si>
    <t>Kranen mast &lt; 10 mtr (incl. 21% BTW)</t>
  </si>
  <si>
    <t>Kranen mast 10-12 mtr 9 (incl. 21% BTW)</t>
  </si>
  <si>
    <t>Kranen mast &gt; 12 mtr (incl. 21% BTW)</t>
  </si>
  <si>
    <t>WINTER-WAL (1 november tot 1 april)</t>
  </si>
  <si>
    <t>Het liggeldtarief in 2022  is</t>
  </si>
  <si>
    <t>Liggeldberekening zeilboot</t>
  </si>
  <si>
    <t>Milieu-omslag 7% van het liggeld</t>
  </si>
  <si>
    <t>Totaal te betalen periode 1-11 tot 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</si>
</sst>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_);[Red]\(&quot;€&quot;\ #,##0.00\)"/>
    <numFmt numFmtId="165" formatCode="&quot;€&quot;\ #,##0.00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ourier New"/>
    </font>
    <font>
      <sz val="9"/>
      <color theme="1"/>
      <name val="Calibri"/>
      <scheme val="minor"/>
    </font>
    <font>
      <b/>
      <sz val="14"/>
      <color theme="1"/>
      <name val="Calibri"/>
      <scheme val="minor"/>
    </font>
    <font>
      <sz val="8"/>
      <name val="Calibri"/>
      <family val="2"/>
      <scheme val="minor"/>
    </font>
    <font>
      <i/>
      <sz val="9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BF15"/>
        <bgColor indexed="64"/>
      </patternFill>
    </fill>
  </fills>
  <borders count="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11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1">
    <xf numFmtId="0" fontId="0" fillId="0" borderId="0" xfId="0"/>
    <xf numFmtId="0" fontId="0" fillId="2" borderId="0" xfId="0" applyFill="1" applyProtection="1">
      <protection locked="0"/>
    </xf>
    <xf numFmtId="0" fontId="0" fillId="0" borderId="0" xfId="0" applyFill="1" applyProtection="1">
      <protection locked="0"/>
    </xf>
    <xf numFmtId="0" fontId="1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0" fillId="2" borderId="0" xfId="0" applyFill="1" applyProtection="1"/>
    <xf numFmtId="0" fontId="4" fillId="2" borderId="0" xfId="0" applyFont="1" applyFill="1" applyProtection="1"/>
    <xf numFmtId="0" fontId="1" fillId="2" borderId="0" xfId="0" applyFont="1" applyFill="1" applyProtection="1"/>
    <xf numFmtId="0" fontId="3" fillId="2" borderId="0" xfId="0" applyFont="1" applyFill="1" applyProtection="1"/>
    <xf numFmtId="164" fontId="1" fillId="2" borderId="0" xfId="0" applyNumberFormat="1" applyFont="1" applyFill="1" applyProtection="1"/>
    <xf numFmtId="0" fontId="2" fillId="2" borderId="0" xfId="0" applyFont="1" applyFill="1" applyProtection="1"/>
    <xf numFmtId="0" fontId="6" fillId="2" borderId="0" xfId="0" applyFont="1" applyFill="1" applyProtection="1"/>
    <xf numFmtId="0" fontId="6" fillId="2" borderId="0" xfId="0" applyFont="1" applyFill="1" applyAlignment="1" applyProtection="1">
      <alignment vertical="top"/>
    </xf>
    <xf numFmtId="2" fontId="0" fillId="3" borderId="1" xfId="0" applyNumberFormat="1" applyFill="1" applyBorder="1" applyProtection="1">
      <protection locked="0"/>
    </xf>
    <xf numFmtId="0" fontId="0" fillId="0" borderId="0" xfId="0" applyFill="1" applyBorder="1" applyAlignment="1" applyProtection="1">
      <alignment horizontal="center" vertical="top" wrapText="1"/>
    </xf>
    <xf numFmtId="2" fontId="3" fillId="2" borderId="0" xfId="0" applyNumberFormat="1" applyFont="1" applyFill="1" applyProtection="1"/>
    <xf numFmtId="164" fontId="0" fillId="2" borderId="0" xfId="0" applyNumberFormat="1" applyFill="1" applyAlignment="1" applyProtection="1">
      <alignment horizontal="right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65" fontId="0" fillId="2" borderId="0" xfId="0" applyNumberFormat="1" applyFill="1" applyAlignment="1" applyProtection="1">
      <alignment horizontal="right"/>
    </xf>
    <xf numFmtId="2" fontId="0" fillId="0" borderId="0" xfId="0" applyNumberFormat="1" applyFill="1" applyBorder="1" applyAlignment="1" applyProtection="1">
      <alignment horizontal="right"/>
      <protection locked="0"/>
    </xf>
  </cellXfs>
  <cellStyles count="11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Standa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67733</xdr:colOff>
      <xdr:row>0</xdr:row>
      <xdr:rowOff>101600</xdr:rowOff>
    </xdr:from>
    <xdr:to>
      <xdr:col>0</xdr:col>
      <xdr:colOff>1397000</xdr:colOff>
      <xdr:row>2</xdr:row>
      <xdr:rowOff>153606</xdr:rowOff>
    </xdr:to>
    <xdr:pic>
      <xdr:nvPicPr>
        <xdr:cNvPr id="2" name="Afbeelding 1" descr="logoWVL-tekstonder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33" y="101600"/>
          <a:ext cx="1329267" cy="9325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topLeftCell="A2" zoomScale="82" zoomScaleNormal="82" zoomScalePageLayoutView="150" workbookViewId="0">
      <selection activeCell="D7" sqref="D7"/>
    </sheetView>
  </sheetViews>
  <sheetFormatPr defaultColWidth="10.875" defaultRowHeight="20.100000000000001" customHeight="1" x14ac:dyDescent="0.25"/>
  <cols>
    <col min="1" max="1" width="34.375" style="5" customWidth="1"/>
    <col min="2" max="2" width="12.125" style="5" customWidth="1"/>
    <col min="3" max="3" width="48.125" style="5" customWidth="1"/>
    <col min="4" max="16384" width="10.875" style="1"/>
  </cols>
  <sheetData>
    <row r="1" spans="1:11" ht="12.95" customHeight="1" x14ac:dyDescent="0.25">
      <c r="D1" s="5"/>
    </row>
    <row r="2" spans="1:11" s="2" customFormat="1" ht="56.1" customHeight="1" x14ac:dyDescent="0.25">
      <c r="A2" s="5"/>
      <c r="B2" s="5"/>
      <c r="C2" s="5"/>
      <c r="D2" s="5"/>
      <c r="E2" s="1"/>
      <c r="F2" s="1"/>
      <c r="G2" s="1"/>
      <c r="H2" s="1"/>
      <c r="I2" s="1"/>
      <c r="J2" s="1"/>
      <c r="K2" s="1"/>
    </row>
    <row r="3" spans="1:11" s="2" customFormat="1" ht="30" customHeight="1" x14ac:dyDescent="0.3">
      <c r="A3" s="5"/>
      <c r="B3" s="6"/>
      <c r="C3" s="5"/>
      <c r="D3" s="5"/>
      <c r="E3" s="1"/>
      <c r="F3" s="1"/>
      <c r="G3" s="1"/>
      <c r="H3" s="1"/>
      <c r="I3" s="1"/>
      <c r="J3" s="1"/>
    </row>
    <row r="4" spans="1:11" ht="18" customHeight="1" x14ac:dyDescent="0.3">
      <c r="B4" s="6" t="s">
        <v>23</v>
      </c>
      <c r="D4" s="5"/>
    </row>
    <row r="5" spans="1:11" ht="20.100000000000001" customHeight="1" x14ac:dyDescent="0.25">
      <c r="A5" s="5" t="s">
        <v>25</v>
      </c>
      <c r="D5" s="5"/>
    </row>
    <row r="6" spans="1:11" ht="20.100000000000001" customHeight="1" x14ac:dyDescent="0.25">
      <c r="D6" s="5"/>
    </row>
    <row r="7" spans="1:11" ht="20.100000000000001" customHeight="1" x14ac:dyDescent="0.25">
      <c r="A7" s="7" t="s">
        <v>3</v>
      </c>
      <c r="D7" s="13"/>
    </row>
    <row r="8" spans="1:11" ht="20.100000000000001" customHeight="1" x14ac:dyDescent="0.25">
      <c r="A8" s="7" t="s">
        <v>0</v>
      </c>
      <c r="D8" s="13"/>
    </row>
    <row r="9" spans="1:11" ht="20.100000000000001" customHeight="1" x14ac:dyDescent="0.25">
      <c r="A9" s="7" t="s">
        <v>7</v>
      </c>
      <c r="D9" s="13"/>
    </row>
    <row r="10" spans="1:11" ht="20.100000000000001" customHeight="1" x14ac:dyDescent="0.25">
      <c r="A10" s="7" t="s">
        <v>16</v>
      </c>
      <c r="D10" s="17" t="s">
        <v>17</v>
      </c>
    </row>
    <row r="11" spans="1:11" ht="20.100000000000001" customHeight="1" x14ac:dyDescent="0.25">
      <c r="A11" s="7" t="s">
        <v>8</v>
      </c>
      <c r="D11" s="17" t="s">
        <v>17</v>
      </c>
    </row>
    <row r="12" spans="1:11" ht="12" customHeight="1" x14ac:dyDescent="0.25">
      <c r="A12" s="7"/>
      <c r="D12" s="20"/>
    </row>
    <row r="13" spans="1:11" ht="20.100000000000001" customHeight="1" x14ac:dyDescent="0.25">
      <c r="A13" s="7" t="s">
        <v>14</v>
      </c>
      <c r="D13" s="18"/>
    </row>
    <row r="14" spans="1:11" ht="20.100000000000001" customHeight="1" x14ac:dyDescent="0.25">
      <c r="A14" s="7" t="s">
        <v>11</v>
      </c>
      <c r="D14" s="17" t="s">
        <v>17</v>
      </c>
    </row>
    <row r="15" spans="1:11" ht="20.100000000000001" customHeight="1" x14ac:dyDescent="0.25">
      <c r="A15" s="7" t="s">
        <v>12</v>
      </c>
      <c r="D15" s="17" t="s">
        <v>17</v>
      </c>
    </row>
    <row r="16" spans="1:11" ht="20.100000000000001" customHeight="1" x14ac:dyDescent="0.25">
      <c r="A16" s="7" t="s">
        <v>13</v>
      </c>
      <c r="D16" s="17" t="s">
        <v>17</v>
      </c>
    </row>
    <row r="17" spans="1:4" ht="11.1" customHeight="1" x14ac:dyDescent="0.25">
      <c r="D17" s="5"/>
    </row>
    <row r="18" spans="1:4" s="4" customFormat="1" ht="20.100000000000001" customHeight="1" x14ac:dyDescent="0.2">
      <c r="A18" s="8" t="s">
        <v>1</v>
      </c>
      <c r="B18" s="8"/>
      <c r="C18" s="8"/>
      <c r="D18" s="15">
        <f>D7*D8</f>
        <v>0</v>
      </c>
    </row>
    <row r="19" spans="1:4" s="4" customFormat="1" ht="20.100000000000001" customHeight="1" x14ac:dyDescent="0.2">
      <c r="A19" s="8" t="s">
        <v>24</v>
      </c>
      <c r="B19" s="8">
        <v>12.62</v>
      </c>
      <c r="C19" s="8" t="s">
        <v>2</v>
      </c>
      <c r="D19" s="8"/>
    </row>
    <row r="20" spans="1:4" ht="11.1" customHeight="1" x14ac:dyDescent="0.25">
      <c r="D20" s="5"/>
    </row>
    <row r="21" spans="1:4" ht="20.100000000000001" customHeight="1" x14ac:dyDescent="0.25">
      <c r="A21" s="5" t="s">
        <v>6</v>
      </c>
      <c r="D21" s="16">
        <f>D18*B19</f>
        <v>0</v>
      </c>
    </row>
    <row r="22" spans="1:4" ht="20.100000000000001" customHeight="1" x14ac:dyDescent="0.25">
      <c r="A22" s="5" t="s">
        <v>26</v>
      </c>
      <c r="D22" s="16">
        <f>(D21/100)*7</f>
        <v>0</v>
      </c>
    </row>
    <row r="23" spans="1:4" ht="20.100000000000001" customHeight="1" x14ac:dyDescent="0.25">
      <c r="A23" s="5" t="s">
        <v>19</v>
      </c>
      <c r="D23" s="19">
        <f>15.64*D9</f>
        <v>0</v>
      </c>
    </row>
    <row r="24" spans="1:4" ht="20.100000000000001" customHeight="1" x14ac:dyDescent="0.25">
      <c r="A24" s="5" t="s">
        <v>9</v>
      </c>
      <c r="D24" s="16" t="str">
        <f>IF(D10="nee","n.v.t.",61.56)</f>
        <v>n.v.t.</v>
      </c>
    </row>
    <row r="25" spans="1:4" ht="20.100000000000001" customHeight="1" x14ac:dyDescent="0.25">
      <c r="A25" s="5" t="s">
        <v>10</v>
      </c>
      <c r="D25" s="16" t="str">
        <f>IF(D11="nee","n.v.t.",91.2)</f>
        <v>n.v.t.</v>
      </c>
    </row>
    <row r="26" spans="1:4" ht="20.100000000000001" customHeight="1" x14ac:dyDescent="0.25">
      <c r="A26" s="5" t="s">
        <v>15</v>
      </c>
      <c r="D26" s="16">
        <f>3*D13</f>
        <v>0</v>
      </c>
    </row>
    <row r="27" spans="1:4" ht="20.100000000000001" customHeight="1" x14ac:dyDescent="0.25">
      <c r="A27" s="5" t="s">
        <v>20</v>
      </c>
      <c r="D27" s="16" t="str">
        <f>IF(D14="nee","n.v.t.",50)</f>
        <v>n.v.t.</v>
      </c>
    </row>
    <row r="28" spans="1:4" ht="20.100000000000001" customHeight="1" x14ac:dyDescent="0.25">
      <c r="A28" s="5" t="s">
        <v>21</v>
      </c>
      <c r="D28" s="16" t="str">
        <f>IF(D15="nee","n.v.t.",71)</f>
        <v>n.v.t.</v>
      </c>
    </row>
    <row r="29" spans="1:4" ht="20.100000000000001" customHeight="1" x14ac:dyDescent="0.25">
      <c r="A29" s="1" t="s">
        <v>22</v>
      </c>
      <c r="B29" s="1"/>
      <c r="C29" s="1"/>
      <c r="D29" s="16" t="str">
        <f>IF(D16="nee","n.v.t.",95)</f>
        <v>n.v.t.</v>
      </c>
    </row>
    <row r="30" spans="1:4" ht="15" customHeight="1" x14ac:dyDescent="0.25">
      <c r="B30" s="14"/>
      <c r="D30" s="5"/>
    </row>
    <row r="31" spans="1:4" ht="12" customHeight="1" x14ac:dyDescent="0.25">
      <c r="D31" s="5"/>
    </row>
    <row r="32" spans="1:4" s="3" customFormat="1" ht="20.100000000000001" customHeight="1" x14ac:dyDescent="0.25">
      <c r="A32" s="7" t="s">
        <v>27</v>
      </c>
      <c r="B32" s="7"/>
      <c r="C32" s="7"/>
      <c r="D32" s="9">
        <f>SUM(D21:D28)</f>
        <v>0</v>
      </c>
    </row>
    <row r="33" spans="1:4" ht="9" customHeight="1" x14ac:dyDescent="0.25">
      <c r="A33" s="10"/>
      <c r="B33" s="10"/>
      <c r="C33" s="10"/>
      <c r="D33" s="10"/>
    </row>
    <row r="34" spans="1:4" ht="20.100000000000001" customHeight="1" x14ac:dyDescent="0.25">
      <c r="A34" s="11" t="s">
        <v>5</v>
      </c>
      <c r="D34" s="5"/>
    </row>
    <row r="35" spans="1:4" ht="20.100000000000001" customHeight="1" x14ac:dyDescent="0.25">
      <c r="A35" s="12" t="s">
        <v>4</v>
      </c>
      <c r="D35" s="5"/>
    </row>
    <row r="36" spans="1:4" ht="20.100000000000001" customHeight="1" x14ac:dyDescent="0.25">
      <c r="D36" s="5"/>
    </row>
    <row r="37" spans="1:4" ht="20.100000000000001" customHeight="1" x14ac:dyDescent="0.25">
      <c r="D37" s="5"/>
    </row>
    <row r="38" spans="1:4" ht="20.100000000000001" customHeight="1" x14ac:dyDescent="0.25">
      <c r="D38" s="5"/>
    </row>
    <row r="39" spans="1:4" ht="20.100000000000001" customHeight="1" x14ac:dyDescent="0.25">
      <c r="D39" s="5"/>
    </row>
    <row r="40" spans="1:4" ht="20.100000000000001" customHeight="1" x14ac:dyDescent="0.25">
      <c r="D40" s="5"/>
    </row>
    <row r="41" spans="1:4" ht="20.100000000000001" customHeight="1" x14ac:dyDescent="0.25">
      <c r="D41" s="5"/>
    </row>
    <row r="42" spans="1:4" ht="20.100000000000001" customHeight="1" x14ac:dyDescent="0.25">
      <c r="D42" s="5"/>
    </row>
  </sheetData>
  <sheetProtection algorithmName="SHA-512" hashValue="GXwK1kVkRGCrKgQ1a7RvlkI6fTusypF8OjbJJDZL+ohdb3ieowZNsivqLBXjkTMFLkF9EK63tVOWloQFQcdbbA==" saltValue="Siw7uYYavBf76YdlBh12zA==" spinCount="100000" sheet="1" objects="1" scenarios="1"/>
  <phoneticPr fontId="5" type="noConversion"/>
  <pageMargins left="0.75000000000000011" right="0.75000000000000011" top="0.78740157480314965" bottom="1" header="0.5" footer="0.5"/>
  <pageSetup paperSize="9" scale="98" orientation="portrait" horizontalDpi="4294967292" verticalDpi="4294967292"/>
  <drawing r:id="rId1"/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showInputMessage="1" showErrorMessage="1" error="U DIENT HIER WEL JA OF NEE IN TE VULLEN" prompt="VUL HIER JA OF NEE IN" xr:uid="{00000000-0002-0000-0000-000000000000}">
          <x14:formula1>
            <xm:f>Blad2!$A$1:$A$2</xm:f>
          </x14:formula1>
          <xm:sqref>D14:D16 D11</xm:sqref>
        </x14:dataValidation>
        <x14:dataValidation type="list" errorStyle="information" showInputMessage="1" showErrorMessage="1" errorTitle="INVULLEN S.V.P." error="INDIEN U HIER NIETS INVULT WORDT DE WAARDE ALS JA GEZIEN" promptTitle="S.V.P. INVULLEN" prompt="VUL HIER JA OF NEE IN" xr:uid="{00000000-0002-0000-0000-000001000000}">
          <x14:formula1>
            <xm:f>Blad2!$A$1:$A$2</xm:f>
          </x14:formula1>
          <xm:sqref>D10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"/>
    </sheetView>
  </sheetViews>
  <sheetFormatPr defaultColWidth="11" defaultRowHeight="15.75" x14ac:dyDescent="0.25"/>
  <sheetData>
    <row r="1" spans="1:1" x14ac:dyDescent="0.25">
      <c r="A1" t="s">
        <v>17</v>
      </c>
    </row>
    <row r="2" spans="1:1" x14ac:dyDescent="0.25">
      <c r="A2" t="s">
        <v>18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Blad1</vt:lpstr>
      <vt:lpstr>Blad2</vt:lpstr>
      <vt:lpstr>Blad1!Afdrukbereik</vt:lpstr>
    </vt:vector>
  </TitlesOfParts>
  <Company>AAJ Design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AKKE THIJSSELING</dc:creator>
  <cp:lastModifiedBy>Akke Thijsseling</cp:lastModifiedBy>
  <cp:lastPrinted>2020-04-22T07:10:40Z</cp:lastPrinted>
  <dcterms:created xsi:type="dcterms:W3CDTF">2020-04-21T14:59:46Z</dcterms:created>
  <dcterms:modified xsi:type="dcterms:W3CDTF">2021-12-17T10:00:07Z</dcterms:modified>
</cp:coreProperties>
</file>